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pamela.enriquez\Downloads\"/>
    </mc:Choice>
  </mc:AlternateContent>
  <xr:revisionPtr revIDLastSave="0" documentId="13_ncr:1_{97C65D7F-943F-42CB-B8EC-B0A9F9DA1412}" xr6:coauthVersionLast="47" xr6:coauthVersionMax="47" xr10:uidLastSave="{00000000-0000-0000-0000-000000000000}"/>
  <bookViews>
    <workbookView xWindow="-120" yWindow="-120" windowWidth="29040" windowHeight="15720" xr2:uid="{00000000-000D-0000-FFFF-FFFF00000000}"/>
  </bookViews>
  <sheets>
    <sheet name="Matriz" sheetId="1" r:id="rId1"/>
  </sheets>
  <definedNames>
    <definedName name="_xlnm.Print_Titles" localSheetId="0">Matriz!$1:$5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J15" i="1"/>
  <c r="I17" i="1"/>
  <c r="I18" i="1"/>
  <c r="J17" i="1"/>
  <c r="J18" i="1"/>
  <c r="I19" i="1"/>
  <c r="I16" i="1"/>
  <c r="I14" i="1"/>
  <c r="I13" i="1"/>
  <c r="I12" i="1"/>
  <c r="I11" i="1"/>
  <c r="I9" i="1"/>
  <c r="I10" i="1"/>
  <c r="I8" i="1"/>
  <c r="J10" i="1"/>
  <c r="J11" i="1"/>
  <c r="J12" i="1"/>
  <c r="J13" i="1"/>
  <c r="J14" i="1"/>
  <c r="J16" i="1"/>
  <c r="J19" i="1"/>
  <c r="J9" i="1"/>
  <c r="J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I7" authorId="0" shapeId="0" xr:uid="{00000000-0006-0000-0000-000001000000}">
      <text>
        <r>
          <rPr>
            <sz val="9"/>
            <color indexed="81"/>
            <rFont val="Tahoma"/>
            <family val="2"/>
          </rPr>
          <t>Ver instructivo 
determinación del nivel de riesgo y oportunidades (IN.0540.04)</t>
        </r>
      </text>
    </comment>
  </commentList>
</comments>
</file>

<file path=xl/sharedStrings.xml><?xml version="1.0" encoding="utf-8"?>
<sst xmlns="http://schemas.openxmlformats.org/spreadsheetml/2006/main" count="108" uniqueCount="79">
  <si>
    <t>MATRIZ DE RIESGOS Y OPORTUNIDADES - DIRECCIÓN AMBIENTAL REGIONAL CENTRO NORTE</t>
  </si>
  <si>
    <t xml:space="preserve">FECHA DE APLICACIÓN: </t>
  </si>
  <si>
    <t xml:space="preserve">CÓDIGO: </t>
  </si>
  <si>
    <t>VERSIÓN:</t>
  </si>
  <si>
    <t xml:space="preserve">PÁGINA: </t>
  </si>
  <si>
    <t>RO.0540.01</t>
  </si>
  <si>
    <t>ELABORADO POR:</t>
  </si>
  <si>
    <t>REVISADO POR:</t>
  </si>
  <si>
    <t>APROBADO POR:</t>
  </si>
  <si>
    <t>Equipo de trabajo DAR Centro Norte y Grupo de Gestión Ambiental y Calidad.</t>
  </si>
  <si>
    <t>Director Territorial DAR Centro Norte.</t>
  </si>
  <si>
    <t>No</t>
  </si>
  <si>
    <t>FUENTE</t>
  </si>
  <si>
    <t>PROCESO / ACTIVIDAD</t>
  </si>
  <si>
    <t>ASPECTO AMBIENTAL</t>
  </si>
  <si>
    <t>RIESGO POSIBLE / OPORTUNIDAD DETECTADA</t>
  </si>
  <si>
    <t>CLASIFICACIÓN RIESGO (R )  / OPORTUNIDAD (O)</t>
  </si>
  <si>
    <t>PROBABILIDAD DE OCURRENCIA DEL RIESGO /
OPORTUNIDAD</t>
  </si>
  <si>
    <t>IMPACTO DEL RIESGO / OPORTUNIDAD</t>
  </si>
  <si>
    <t>NIVEL DE RIESGO</t>
  </si>
  <si>
    <t>NIVEL DE OPORTUNIDAD</t>
  </si>
  <si>
    <t>ACCIONES A IMPLEMENTAR</t>
  </si>
  <si>
    <t>Aspecto Ambiental Significativo</t>
  </si>
  <si>
    <t>O</t>
  </si>
  <si>
    <t>R</t>
  </si>
  <si>
    <t>Manejo inadecuado al interior de la sede administrativa y consecuente desaprovechamiento en procesos de reciclaje.</t>
  </si>
  <si>
    <r>
      <rPr>
        <sz val="6.5"/>
        <rFont val="Arial"/>
        <family val="2"/>
      </rPr>
      <t>Aspecto Ambiental Significativo</t>
    </r>
  </si>
  <si>
    <t>Aumento del consumo históricos de agua.</t>
  </si>
  <si>
    <r>
      <rPr>
        <sz val="6.5"/>
        <rFont val="Arial"/>
        <family val="2"/>
      </rPr>
      <t>Fugas en las baterías sanitarias     y lavamanos de la DAR.</t>
    </r>
  </si>
  <si>
    <r>
      <rPr>
        <sz val="6.5"/>
        <rFont val="Arial"/>
        <family val="2"/>
      </rPr>
      <t>Fugas en los aspersores utilizados para el riego de zonas verdes.</t>
    </r>
  </si>
  <si>
    <t>Incremento en el consumo de papel por la no utilización de notificaciones electrónicas e impresiones para revisión previa.</t>
  </si>
  <si>
    <t>Incremento en el consumo de papel por la ocurrencia de ataque cibernético, que conlleva al incremento en el consumo de papel, con motivo de la afectación e inutilización del uso de los equipos de cómputo y aplicativos, situación que reduce las buenas prácticas de uso eficiente y ahorro del papel como: notificaciones electrónicas, lectura y revisión de documentos en computador y revisión de aplicativos en computador.</t>
  </si>
  <si>
    <t>1 de 2</t>
  </si>
  <si>
    <t>Incremento en el consumo de energía por dejar encendidos los equipos de cómputo, impresión y luminarias después de la jornada laboral.</t>
  </si>
  <si>
    <t>Aprovechamiento de aguas lluvias.</t>
  </si>
  <si>
    <t>Uso de dispositivos hidráulicos y sanitarios ecoeficientes.</t>
  </si>
  <si>
    <r>
      <rPr>
        <sz val="6.5"/>
        <rFont val="Arial"/>
        <family val="2"/>
      </rPr>
      <t>Consumo de agua</t>
    </r>
    <r>
      <rPr>
        <sz val="6.5"/>
        <rFont val="Arial"/>
        <family val="2"/>
      </rPr>
      <t>.</t>
    </r>
  </si>
  <si>
    <r>
      <rPr>
        <sz val="6.5"/>
        <rFont val="Arial"/>
        <family val="2"/>
      </rPr>
      <t>Consumo de energía eléctrica</t>
    </r>
    <r>
      <rPr>
        <sz val="6.5"/>
        <rFont val="Arial"/>
        <family val="2"/>
      </rPr>
      <t>.</t>
    </r>
  </si>
  <si>
    <t>Consumo de papel.</t>
  </si>
  <si>
    <t>Generación de residuos aprovechables (papel, cartón).</t>
  </si>
  <si>
    <t>Consumo de energía eléctrica.</t>
  </si>
  <si>
    <r>
      <rPr>
        <sz val="6.5"/>
        <rFont val="Arial"/>
        <family val="2"/>
      </rPr>
      <t>Gestión de Recursos Físicos</t>
    </r>
    <r>
      <rPr>
        <sz val="6.5"/>
        <rFont val="Arial"/>
        <family val="2"/>
      </rPr>
      <t>.</t>
    </r>
  </si>
  <si>
    <t>Atención al Ciudadano
/ Gestión Ambiental en el Territorio / Gestión Financiera.</t>
  </si>
  <si>
    <t>Atención al Ciudadano
/ Gestión Ambiental en el Territorio / Gestión Financiera / Gestión de Recursos Físicos.</t>
  </si>
  <si>
    <t>Atención al Ciudadano
/ Gestión Ambiental en el Territorio.</t>
  </si>
  <si>
    <t xml:space="preserve">
Gestión de Recursos físicos.</t>
  </si>
  <si>
    <t>Gestión de Recursos Físicos.</t>
  </si>
  <si>
    <t>1. Implementar estrategias de sensibilización para el uso eficiente del agua.
2. Actividad con recursos asignados en cada vigencia presupuestal, para atender las acciones de mantenimiento y mejoramiento de forma oportuna, relacionadas con el sistema de gestión ambiental.
3. Revisión trimestral del comportamiento del indicador de consumo de agua, para la implementación de actividades de mejoramiento continuo.</t>
  </si>
  <si>
    <t>1.Utilizar bitácora para racionalizar el consumo de agua utilizada en riego sólo en época de estiaje, durante 3 horas al día, 3 días a la semana.
2. Aplicar lista de chequeo para registrar el estado de funcionamiento del sistema de riego para zonas verdes.</t>
  </si>
  <si>
    <t>1.Solicitar a la Oficina de Tecnologías de la información (OTI) la verificación de la materialización del riesgo por ataque cibernético en el mapa de riesgos de la OTI, así como las medidas preventivas y correctivas aplicadas en la administración del riesgo.
2. Implementación de las medidas indicadas por la OTI para la reducción del riesgo de un ataque cibernético.</t>
  </si>
  <si>
    <t>Incremento en  el  consumo de energía  por sobrevoltaje interno, por el funcionamiento y uso simultáneos de los distintos equipos eléctricos durante la jornada laboral.</t>
  </si>
  <si>
    <t>1. Implementar estrategias de sensibilización para el uso eficiente del agua.
2. Aplicar lista de chequeo para registrar el estado de funcionamiento de los aparatos hidrosanitarios.</t>
  </si>
  <si>
    <t>1. Sensibilización al personal en el ahorro de energía.
2. Realizar inspección de los equipos de cómputo, impresión, aires acondicionados y, luminarias al finalizar la jornada laboral.
3. Actividad con recursos asignados en cada vigencia presupuestal, para atender las acciones de mantenimiento y mejoramiento de forma oportuna, relacionadas con el sistema de gestión ambiental.
4. Aplicar lista de chequeo para verificar el apagado de equipos.</t>
  </si>
  <si>
    <t>1. Sensibilización al personal en el ahorro de energía.
2. Realizar actividades preventivas y correctivas, para evitar la materialización del riesgo.
3. Actividad con recursos asignados en cada vigencia presupuestal, para atender las acciones de mantenimiento y mejoramiento de forma oportuna, relacionadas con el sistema de gestión ambiental.
4. Revisión trimestral del comportamiento del indicador de consumo de energía, para la implementación de actividades de mejoramiento continuo.</t>
  </si>
  <si>
    <t>1. Sensibilización al personal en el uso eficiente del papel, basado en la utilización de buenas prácticas.
2 Implementar en los procedimientos de Atención al Ciudadano y Gestión Ambiental en el Territorio, la utilización de notificaciones electrónicas.
3. Actividades de revisión y ajustes de actos administrativos y documentos internos como informes de visita y conceptos técnicos en pantalla del computador, realizando impresiones solamente de documentos definitivos.
4. Revisión anual del comportamiento del indicador de consumo de papel, para la implementación de actividades de mejoramiento continuo.</t>
  </si>
  <si>
    <t>1. Capacitaciones al personal sobre la gestión integral de residuos.
2. Sensibilización al personal sobre buenas prácticas de consumo.
3. Revisión trimestral del comportamiento del indicador.</t>
  </si>
  <si>
    <t>1. Actividad con recursos asignados en cada vigencia presupuestal, para atender las acciones de mantenimiento y mejoramiento de forma oportuna, relacionadas con el sistema de gestión ambiental.</t>
  </si>
  <si>
    <t>1. Instalación y uso sistema de aprovechamiento de aguas lluvias.
2. Registro de consumo en la bitácora.
3. Actividad con recursos asignados en cada vigencia presupuestal, para atender las acciones de mantenimiento y mejoramiento de forma oportuna, relacionadas con el sistema de gestión ambiental</t>
  </si>
  <si>
    <t>1. Sincronización y automatización de algunos aparatos hidráulicos y sanitarios.
2. Actividad con recursos asignados en cada vigencia presupuestal, para atender las acciones de mantenimiento y mejoramiento de forma oportuna, relacionadas con el sistema de gestión ambiental</t>
  </si>
  <si>
    <t>Director Territorial DAR Centro Norte.
Director de Planeación.</t>
  </si>
  <si>
    <t>Utilización de
tecnologías con uso
de alternativas
energéticas,(iluminación con
lámparas LED que
tienen como fuente
paneles solares parte
exterior de la sede).</t>
  </si>
  <si>
    <t>Consumo de agua.</t>
  </si>
  <si>
    <t xml:space="preserve">SEGUIMIENTO
(Incluir la Fecha y la evidencia de cumplimiento)
</t>
  </si>
  <si>
    <t>Incumplimiento matriz de requisitos legales</t>
  </si>
  <si>
    <t>Uso de agua, energía, papel y clasificación residuos sólidos</t>
  </si>
  <si>
    <t>Atención al Ciudadano
/ Gestión Ambiental en el Territorio</t>
  </si>
  <si>
    <t>Seguimiento semestral de la matriz de requisitos legales.</t>
  </si>
  <si>
    <t>1. Se instaló sistema de aprovechamiento de aguas lluvias.                                                                           2. Se registran los consumos en la bitácora.                3. Se asignaron recursos para el mantenimiento del sistema.</t>
  </si>
  <si>
    <t>Se realiza seguimiento semestral de la matriz de requisitos legales. Acta 2024-005 abril 18 2024, Acta 2024-006 de 23 mayo de 2024. Acta 2024-18 de octubre 03 de 2024.</t>
  </si>
  <si>
    <t>1. Se solicitó la verificación de materialización del riesgo del ataque cibernético y las medidas preventivas y correctivas.</t>
  </si>
  <si>
    <t>1. Se reemplazaron las lámparas LED averiadas.</t>
  </si>
  <si>
    <t>1. Se sincronizaron e instalaron aparatos hidráulico sanitario.</t>
  </si>
  <si>
    <t>En reunión mensual se sensibiliza a los funcionarios sobre el uso eficiente y racional del agua, se instalaron dispositivos mecánicos en las baterías sanitarias, se evalúa el comportamiento de los indicadores de los objetivos trimestralmente. Acta 2024-003 de abril 15 de 2024. Acta 2024-007 del 18 de septiembre de 2024.</t>
  </si>
  <si>
    <t>Se aplica lista de chequeo periódicamente y se remite al Técnico Asistencial y Dirección para su conocimiento. Lista de chequeo aplicadas en abril, julio y septiembre.</t>
  </si>
  <si>
    <t>Se relaciona el consumo de agua de la acequia en la bitácora, y se aplica lista de chequeo en donde se relaciona el estado de funcionamiento del sistema de riego. Bitácoras.</t>
  </si>
  <si>
    <t>1.En reunión mensual se sensibiliza a los funcionarios y contratistas sobre el ahorro de la energía.                     2. Se aplica lista de chequeo para verificar el apagado de los equipos.                                                          3.Se designa prepuesto para el mantenimiento y mejora del SGA. Acta 2024-003 de abril 15 de 2024. Acta 2024-007 del 18 de septiembre de 2024.</t>
  </si>
  <si>
    <t>1.En reunión mensual se sensibiliza a los funcionarios y contratistas sobre el ahorro de la energía.                2..Se designa prepuesto para el mantenimiento y mejora del SGA.                                                            3. S realiza seguimiento trimestralmente a los indicadores de los objetivos ambientales. Seguimientos publicados en el portal de la CVC y cartelera SGC.</t>
  </si>
  <si>
    <t>1. En reunión mensual se sensibiliza a los funcionarios y contratistas sobre el uso eficiente del papel, haciendo uso de buenas prácticas de consumo.          2. S realizan notificaciones electrónicas en el proceso atención al ciudadano.                                                  3. Se revisan documentos antes de su impresión.        4. Se realiza revisión anual del indicador del objetivo ahorro y uso eficiente del papel. Acta 2024-003 de abril 15 de 2024. Acta 2024-007 del 18 de septiembre de 2024.</t>
  </si>
  <si>
    <t>1. S se sensibiliza en reuniones mensuales sobre la adecuada clasificación y disposición final de los residuos sólidos. 2. Se sensibiliza a todo el personal sobre buenas practicas sobre ahorro y uso eficiente de la energía, agua, papel y adecuado clasificación de residuos sólidos. Acta 2024-003 de abril 15 de 2024. Acta 2024-007 del 18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</si>
</sst>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1" x14ac:knownFonts="1">
    <font>
      <sz val="10"/>
      <color rgb="FF000000"/>
      <name val="Times New Roman"/>
      <charset val="204"/>
    </font>
    <font>
      <b/>
      <sz val="8"/>
      <name val="Arial"/>
      <family val="2"/>
    </font>
    <font>
      <sz val="8"/>
      <name val="Arial"/>
      <family val="2"/>
    </font>
    <font>
      <sz val="8"/>
      <color rgb="FF000000"/>
      <name val="Arial"/>
      <family val="2"/>
    </font>
    <font>
      <sz val="9"/>
      <color indexed="81"/>
      <name val="Tahoma"/>
      <family val="2"/>
    </font>
    <font>
      <b/>
      <sz val="10"/>
      <name val="Arial"/>
      <family val="2"/>
    </font>
    <font>
      <sz val="10"/>
      <name val="Arial"/>
      <family val="2"/>
    </font>
    <font>
      <sz val="10"/>
      <color rgb="FF000000"/>
      <name val="Arial"/>
      <family val="2"/>
    </font>
    <font>
      <sz val="6.5"/>
      <name val="Arial"/>
      <family val="2"/>
    </font>
    <font>
      <sz val="6.5"/>
      <name val="Arial"/>
      <family val="2"/>
    </font>
    <font>
      <sz val="6.5"/>
      <color rgb="FF000000"/>
      <name val="Arial"/>
      <family val="2"/>
    </font>
  </fonts>
  <fills count="7">
    <fill>
      <patternFill patternType="none"/>
    </fill>
    <fill>
      <patternFill patternType="gray125"/>
    </fill>
    <fill>
      <patternFill patternType="solid">
        <fgColor rgb="FFD9D9D9"/>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top style="medium">
        <color rgb="FF000000"/>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applyAlignment="1">
      <alignment horizontal="left" vertical="top"/>
    </xf>
    <xf numFmtId="0" fontId="0" fillId="3" borderId="0" xfId="0" applyFill="1" applyAlignment="1">
      <alignment horizontal="left" vertical="top"/>
    </xf>
    <xf numFmtId="0" fontId="3" fillId="3" borderId="0" xfId="0" applyFont="1" applyFill="1" applyAlignment="1">
      <alignment horizontal="left" vertical="top"/>
    </xf>
    <xf numFmtId="1" fontId="3" fillId="0" borderId="1" xfId="0" applyNumberFormat="1" applyFont="1" applyBorder="1" applyAlignment="1">
      <alignment horizontal="center" vertical="center" shrinkToFi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 fontId="2" fillId="0" borderId="1" xfId="0" applyNumberFormat="1" applyFont="1" applyBorder="1" applyAlignment="1">
      <alignment horizontal="center" vertical="center" shrinkToFi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1" fontId="10" fillId="0" borderId="1" xfId="0" applyNumberFormat="1" applyFont="1" applyBorder="1" applyAlignment="1">
      <alignment horizontal="left" vertical="center" indent="6" shrinkToFit="1"/>
    </xf>
    <xf numFmtId="1" fontId="10" fillId="0" borderId="1" xfId="0" applyNumberFormat="1" applyFont="1" applyBorder="1" applyAlignment="1">
      <alignment horizontal="right" vertical="center" indent="4" shrinkToFit="1"/>
    </xf>
    <xf numFmtId="1" fontId="10" fillId="0" borderId="1" xfId="0" applyNumberFormat="1" applyFont="1" applyBorder="1" applyAlignment="1">
      <alignment horizontal="right" vertical="center" indent="3" shrinkToFit="1"/>
    </xf>
    <xf numFmtId="1" fontId="10" fillId="0" borderId="1"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indent="2"/>
    </xf>
    <xf numFmtId="1" fontId="9" fillId="0" borderId="1" xfId="0" applyNumberFormat="1" applyFont="1" applyBorder="1" applyAlignment="1">
      <alignment horizontal="center" vertical="center" shrinkToFit="1"/>
    </xf>
    <xf numFmtId="0" fontId="9" fillId="6" borderId="1" xfId="0" applyFont="1" applyFill="1" applyBorder="1" applyAlignment="1">
      <alignment horizontal="left" vertical="center" wrapText="1" indent="2"/>
    </xf>
    <xf numFmtId="0" fontId="9" fillId="4" borderId="1" xfId="0" applyFont="1" applyFill="1" applyBorder="1" applyAlignment="1">
      <alignment horizontal="left" vertical="center" wrapText="1" indent="2"/>
    </xf>
    <xf numFmtId="1" fontId="9" fillId="6" borderId="1" xfId="0" applyNumberFormat="1" applyFont="1" applyFill="1" applyBorder="1" applyAlignment="1">
      <alignment horizontal="left" vertical="center" indent="2" shrinkToFit="1"/>
    </xf>
    <xf numFmtId="1" fontId="9" fillId="5" borderId="1" xfId="0" applyNumberFormat="1" applyFont="1" applyFill="1" applyBorder="1" applyAlignment="1">
      <alignment horizontal="left" vertical="center" indent="2" shrinkToFit="1"/>
    </xf>
    <xf numFmtId="1" fontId="9" fillId="0" borderId="1" xfId="0" applyNumberFormat="1" applyFont="1" applyBorder="1" applyAlignment="1">
      <alignment horizontal="left" vertical="center" indent="2" shrinkToFit="1"/>
    </xf>
    <xf numFmtId="1" fontId="9" fillId="4" borderId="1" xfId="0" applyNumberFormat="1" applyFont="1" applyFill="1" applyBorder="1" applyAlignment="1">
      <alignment horizontal="center" vertical="center" shrinkToFit="1"/>
    </xf>
    <xf numFmtId="0" fontId="8" fillId="0" borderId="1" xfId="0" applyFont="1" applyBorder="1" applyAlignment="1">
      <alignment horizontal="center" vertical="center" wrapText="1"/>
    </xf>
    <xf numFmtId="0" fontId="10" fillId="0" borderId="0" xfId="0" applyFont="1" applyAlignment="1">
      <alignment horizontal="left" vertical="center"/>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5" fillId="3" borderId="9"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10" xfId="0" applyFont="1" applyFill="1" applyBorder="1" applyAlignment="1">
      <alignment horizontal="center" vertical="center" wrapText="1"/>
    </xf>
    <xf numFmtId="14" fontId="6" fillId="3" borderId="3" xfId="0" applyNumberFormat="1" applyFont="1" applyFill="1" applyBorder="1" applyAlignment="1">
      <alignment horizontal="center" vertical="top" wrapText="1"/>
    </xf>
    <xf numFmtId="0" fontId="6" fillId="3" borderId="3" xfId="0" applyFont="1" applyFill="1" applyBorder="1" applyAlignment="1">
      <alignment horizontal="center" vertical="top" wrapText="1"/>
    </xf>
    <xf numFmtId="164" fontId="6" fillId="3" borderId="3" xfId="0" applyNumberFormat="1" applyFont="1" applyFill="1" applyBorder="1" applyAlignment="1">
      <alignment horizontal="center" vertical="top" wrapText="1"/>
    </xf>
    <xf numFmtId="0" fontId="3" fillId="3" borderId="14"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7" xfId="0" applyFont="1" applyFill="1" applyBorder="1" applyAlignment="1">
      <alignment horizontal="center" vertical="top" wrapText="1"/>
    </xf>
    <xf numFmtId="0" fontId="6" fillId="3" borderId="3" xfId="0" applyFont="1" applyFill="1" applyBorder="1" applyAlignment="1">
      <alignment horizontal="justify" vertical="center"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7" fillId="3" borderId="7"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1803161</xdr:colOff>
      <xdr:row>1</xdr:row>
      <xdr:rowOff>172480</xdr:rowOff>
    </xdr:from>
    <xdr:to>
      <xdr:col>11</xdr:col>
      <xdr:colOff>302524</xdr:colOff>
      <xdr:row>4</xdr:row>
      <xdr:rowOff>241059</xdr:rowOff>
    </xdr:to>
    <xdr:pic>
      <xdr:nvPicPr>
        <xdr:cNvPr id="4" name="Imagen 4">
          <a:extLst>
            <a:ext uri="{FF2B5EF4-FFF2-40B4-BE49-F238E27FC236}">
              <a16:creationId xmlns:a16="http://schemas.microsoft.com/office/drawing/2014/main" id="{4B3F7991-5F52-4AE7-B13D-05E1DB47A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4623" y="397126"/>
          <a:ext cx="1096274" cy="697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view="pageBreakPreview" zoomScale="106" zoomScaleNormal="106" zoomScaleSheetLayoutView="106" workbookViewId="0">
      <selection sqref="A1:L1"/>
    </sheetView>
  </sheetViews>
  <sheetFormatPr baseColWidth="10" defaultColWidth="10.6640625" defaultRowHeight="12.75" x14ac:dyDescent="0.2"/>
  <cols>
    <col min="1" max="1" width="3.83203125" customWidth="1"/>
    <col min="2" max="2" width="10.83203125" customWidth="1"/>
    <col min="3" max="3" width="12" customWidth="1"/>
    <col min="4" max="4" width="15.83203125" customWidth="1"/>
    <col min="5" max="5" width="22" customWidth="1"/>
    <col min="6" max="6" width="15.33203125" customWidth="1"/>
    <col min="7" max="7" width="17" customWidth="1"/>
    <col min="8" max="8" width="15.5" customWidth="1"/>
    <col min="9" max="9" width="10.33203125" customWidth="1"/>
    <col min="10" max="10" width="16.5" customWidth="1"/>
    <col min="11" max="11" width="45.5" customWidth="1"/>
    <col min="12" max="12" width="33.5" customWidth="1"/>
  </cols>
  <sheetData>
    <row r="1" spans="1:12" s="1" customFormat="1" ht="18" customHeight="1" thickBot="1" x14ac:dyDescent="0.25">
      <c r="A1" s="47" t="s">
        <v>0</v>
      </c>
      <c r="B1" s="48"/>
      <c r="C1" s="48"/>
      <c r="D1" s="48"/>
      <c r="E1" s="48"/>
      <c r="F1" s="48"/>
      <c r="G1" s="48"/>
      <c r="H1" s="48"/>
      <c r="I1" s="48"/>
      <c r="J1" s="48"/>
      <c r="K1" s="48"/>
      <c r="L1" s="49"/>
    </row>
    <row r="2" spans="1:12" s="2" customFormat="1" ht="18" customHeight="1" x14ac:dyDescent="0.2">
      <c r="A2" s="31" t="s">
        <v>1</v>
      </c>
      <c r="B2" s="31"/>
      <c r="C2" s="31"/>
      <c r="D2" s="31"/>
      <c r="E2" s="31" t="s">
        <v>2</v>
      </c>
      <c r="F2" s="31"/>
      <c r="G2" s="31" t="s">
        <v>3</v>
      </c>
      <c r="H2" s="31"/>
      <c r="I2" s="31" t="s">
        <v>4</v>
      </c>
      <c r="J2" s="32"/>
      <c r="K2" s="38"/>
      <c r="L2" s="39"/>
    </row>
    <row r="3" spans="1:12" s="2" customFormat="1" ht="15" customHeight="1" thickBot="1" x14ac:dyDescent="0.25">
      <c r="A3" s="35">
        <v>45601</v>
      </c>
      <c r="B3" s="36"/>
      <c r="C3" s="36"/>
      <c r="D3" s="36"/>
      <c r="E3" s="36" t="s">
        <v>5</v>
      </c>
      <c r="F3" s="36"/>
      <c r="G3" s="37">
        <v>7</v>
      </c>
      <c r="H3" s="37"/>
      <c r="I3" s="33" t="s">
        <v>32</v>
      </c>
      <c r="J3" s="34"/>
      <c r="K3" s="38"/>
      <c r="L3" s="39"/>
    </row>
    <row r="4" spans="1:12" s="2" customFormat="1" ht="17.25" customHeight="1" x14ac:dyDescent="0.2">
      <c r="A4" s="31" t="s">
        <v>6</v>
      </c>
      <c r="B4" s="31"/>
      <c r="C4" s="31"/>
      <c r="D4" s="31"/>
      <c r="E4" s="30" t="s">
        <v>7</v>
      </c>
      <c r="F4" s="29"/>
      <c r="G4" s="31" t="s">
        <v>8</v>
      </c>
      <c r="H4" s="31"/>
      <c r="I4" s="31"/>
      <c r="J4" s="32"/>
      <c r="K4" s="38"/>
      <c r="L4" s="39"/>
    </row>
    <row r="5" spans="1:12" s="2" customFormat="1" ht="27.75" customHeight="1" thickBot="1" x14ac:dyDescent="0.25">
      <c r="A5" s="42" t="s">
        <v>9</v>
      </c>
      <c r="B5" s="42"/>
      <c r="C5" s="42"/>
      <c r="D5" s="42"/>
      <c r="E5" s="42" t="s">
        <v>10</v>
      </c>
      <c r="F5" s="42"/>
      <c r="G5" s="43" t="s">
        <v>59</v>
      </c>
      <c r="H5" s="44"/>
      <c r="I5" s="44"/>
      <c r="J5" s="44"/>
      <c r="K5" s="40"/>
      <c r="L5" s="41"/>
    </row>
    <row r="6" spans="1:12" s="1" customFormat="1" ht="6" customHeight="1" thickBot="1" x14ac:dyDescent="0.25">
      <c r="A6" s="45"/>
      <c r="B6" s="45"/>
      <c r="C6" s="45"/>
      <c r="D6" s="45"/>
      <c r="E6" s="45"/>
      <c r="F6" s="45"/>
      <c r="G6" s="45"/>
      <c r="H6" s="45"/>
      <c r="I6" s="45"/>
      <c r="J6" s="45"/>
      <c r="K6" s="46"/>
    </row>
    <row r="7" spans="1:12" ht="55.5" customHeight="1" x14ac:dyDescent="0.2">
      <c r="A7" s="4" t="s">
        <v>11</v>
      </c>
      <c r="B7" s="5" t="s">
        <v>12</v>
      </c>
      <c r="C7" s="5" t="s">
        <v>13</v>
      </c>
      <c r="D7" s="5" t="s">
        <v>14</v>
      </c>
      <c r="E7" s="5" t="s">
        <v>15</v>
      </c>
      <c r="F7" s="5" t="s">
        <v>16</v>
      </c>
      <c r="G7" s="5" t="s">
        <v>17</v>
      </c>
      <c r="H7" s="5" t="s">
        <v>18</v>
      </c>
      <c r="I7" s="5" t="s">
        <v>19</v>
      </c>
      <c r="J7" s="5" t="s">
        <v>20</v>
      </c>
      <c r="K7" s="6" t="s">
        <v>21</v>
      </c>
      <c r="L7" s="6" t="s">
        <v>62</v>
      </c>
    </row>
    <row r="8" spans="1:12" ht="81" x14ac:dyDescent="0.2">
      <c r="A8" s="7">
        <v>1</v>
      </c>
      <c r="B8" s="9" t="s">
        <v>26</v>
      </c>
      <c r="C8" s="11" t="s">
        <v>41</v>
      </c>
      <c r="D8" s="16" t="s">
        <v>36</v>
      </c>
      <c r="E8" s="16" t="s">
        <v>27</v>
      </c>
      <c r="F8" s="11" t="s">
        <v>24</v>
      </c>
      <c r="G8" s="12">
        <v>2</v>
      </c>
      <c r="H8" s="13">
        <v>4</v>
      </c>
      <c r="I8" s="17">
        <f>IF(F8="R",G8*H8, "---")</f>
        <v>8</v>
      </c>
      <c r="J8" s="18" t="str">
        <f>IF(F8="O",G8*H8, "---")</f>
        <v>---</v>
      </c>
      <c r="K8" s="27" t="s">
        <v>47</v>
      </c>
      <c r="L8" s="27" t="s">
        <v>72</v>
      </c>
    </row>
    <row r="9" spans="1:12" ht="42.75" customHeight="1" x14ac:dyDescent="0.2">
      <c r="A9" s="7">
        <v>2</v>
      </c>
      <c r="B9" s="8" t="s">
        <v>26</v>
      </c>
      <c r="C9" s="11" t="s">
        <v>41</v>
      </c>
      <c r="D9" s="16" t="s">
        <v>36</v>
      </c>
      <c r="E9" s="9" t="s">
        <v>28</v>
      </c>
      <c r="F9" s="11" t="s">
        <v>24</v>
      </c>
      <c r="G9" s="12">
        <v>3</v>
      </c>
      <c r="H9" s="13">
        <v>4</v>
      </c>
      <c r="I9" s="19">
        <f t="shared" ref="I9:I10" si="0">IF(F9="R",G9*H9, "---")</f>
        <v>12</v>
      </c>
      <c r="J9" s="18" t="str">
        <f>IF(F9="O",G9*H9, "---")</f>
        <v>---</v>
      </c>
      <c r="K9" s="27" t="s">
        <v>51</v>
      </c>
      <c r="L9" s="27" t="s">
        <v>73</v>
      </c>
    </row>
    <row r="10" spans="1:12" ht="52.5" customHeight="1" x14ac:dyDescent="0.2">
      <c r="A10" s="7">
        <v>3</v>
      </c>
      <c r="B10" s="8" t="s">
        <v>26</v>
      </c>
      <c r="C10" s="11" t="s">
        <v>41</v>
      </c>
      <c r="D10" s="16" t="s">
        <v>36</v>
      </c>
      <c r="E10" s="9" t="s">
        <v>29</v>
      </c>
      <c r="F10" s="11" t="s">
        <v>24</v>
      </c>
      <c r="G10" s="12">
        <v>2</v>
      </c>
      <c r="H10" s="13">
        <v>2</v>
      </c>
      <c r="I10" s="20">
        <f t="shared" si="0"/>
        <v>4</v>
      </c>
      <c r="J10" s="18" t="str">
        <f t="shared" ref="J10:J19" si="1">IF(F10="O",G10*H10, "---")</f>
        <v>---</v>
      </c>
      <c r="K10" s="27" t="s">
        <v>48</v>
      </c>
      <c r="L10" s="27" t="s">
        <v>74</v>
      </c>
    </row>
    <row r="11" spans="1:12" ht="81" x14ac:dyDescent="0.2">
      <c r="A11" s="7">
        <v>4</v>
      </c>
      <c r="B11" s="9" t="s">
        <v>26</v>
      </c>
      <c r="C11" s="11" t="s">
        <v>42</v>
      </c>
      <c r="D11" s="16" t="s">
        <v>37</v>
      </c>
      <c r="E11" s="16" t="s">
        <v>33</v>
      </c>
      <c r="F11" s="11" t="s">
        <v>24</v>
      </c>
      <c r="G11" s="12">
        <v>3</v>
      </c>
      <c r="H11" s="13">
        <v>4</v>
      </c>
      <c r="I11" s="21">
        <f t="shared" ref="I11:I19" si="2">IF(F11="R",G11*H11, "---")</f>
        <v>12</v>
      </c>
      <c r="J11" s="18" t="str">
        <f t="shared" si="1"/>
        <v>---</v>
      </c>
      <c r="K11" s="27" t="s">
        <v>52</v>
      </c>
      <c r="L11" s="27" t="s">
        <v>75</v>
      </c>
    </row>
    <row r="12" spans="1:12" ht="90" x14ac:dyDescent="0.2">
      <c r="A12" s="7">
        <v>5</v>
      </c>
      <c r="B12" s="9" t="s">
        <v>26</v>
      </c>
      <c r="C12" s="11" t="s">
        <v>43</v>
      </c>
      <c r="D12" s="16" t="s">
        <v>37</v>
      </c>
      <c r="E12" s="16" t="s">
        <v>50</v>
      </c>
      <c r="F12" s="11" t="s">
        <v>24</v>
      </c>
      <c r="G12" s="14">
        <v>3</v>
      </c>
      <c r="H12" s="15">
        <v>4</v>
      </c>
      <c r="I12" s="21">
        <f t="shared" si="2"/>
        <v>12</v>
      </c>
      <c r="J12" s="18" t="str">
        <f t="shared" si="1"/>
        <v>---</v>
      </c>
      <c r="K12" s="27" t="s">
        <v>53</v>
      </c>
      <c r="L12" s="27" t="s">
        <v>76</v>
      </c>
    </row>
    <row r="13" spans="1:12" ht="105.6" customHeight="1" x14ac:dyDescent="0.2">
      <c r="A13" s="7">
        <v>6</v>
      </c>
      <c r="B13" s="9" t="s">
        <v>26</v>
      </c>
      <c r="C13" s="16" t="s">
        <v>43</v>
      </c>
      <c r="D13" s="26" t="s">
        <v>38</v>
      </c>
      <c r="E13" s="16" t="s">
        <v>30</v>
      </c>
      <c r="F13" s="11" t="s">
        <v>24</v>
      </c>
      <c r="G13" s="14">
        <v>2</v>
      </c>
      <c r="H13" s="15">
        <v>4</v>
      </c>
      <c r="I13" s="22">
        <f t="shared" si="2"/>
        <v>8</v>
      </c>
      <c r="J13" s="18" t="str">
        <f t="shared" si="1"/>
        <v>---</v>
      </c>
      <c r="K13" s="28" t="s">
        <v>54</v>
      </c>
      <c r="L13" s="28" t="s">
        <v>77</v>
      </c>
    </row>
    <row r="14" spans="1:12" ht="90" x14ac:dyDescent="0.2">
      <c r="A14" s="7">
        <v>7</v>
      </c>
      <c r="B14" s="9" t="s">
        <v>26</v>
      </c>
      <c r="C14" s="25" t="s">
        <v>43</v>
      </c>
      <c r="D14" s="9" t="s">
        <v>39</v>
      </c>
      <c r="E14" s="9" t="s">
        <v>25</v>
      </c>
      <c r="F14" s="11" t="s">
        <v>24</v>
      </c>
      <c r="G14" s="14">
        <v>2</v>
      </c>
      <c r="H14" s="15">
        <v>4</v>
      </c>
      <c r="I14" s="22">
        <f t="shared" si="2"/>
        <v>8</v>
      </c>
      <c r="J14" s="18" t="str">
        <f t="shared" si="1"/>
        <v>---</v>
      </c>
      <c r="K14" s="28" t="s">
        <v>55</v>
      </c>
      <c r="L14" s="28" t="s">
        <v>78</v>
      </c>
    </row>
    <row r="15" spans="1:12" ht="45" x14ac:dyDescent="0.2">
      <c r="A15" s="7">
        <v>8</v>
      </c>
      <c r="B15" s="9"/>
      <c r="C15" s="25" t="s">
        <v>65</v>
      </c>
      <c r="D15" s="9" t="s">
        <v>64</v>
      </c>
      <c r="E15" s="9" t="s">
        <v>63</v>
      </c>
      <c r="F15" s="11" t="s">
        <v>24</v>
      </c>
      <c r="G15" s="14">
        <v>2</v>
      </c>
      <c r="H15" s="15">
        <v>2</v>
      </c>
      <c r="I15" s="22">
        <f t="shared" si="2"/>
        <v>4</v>
      </c>
      <c r="J15" s="18" t="str">
        <f t="shared" si="1"/>
        <v>---</v>
      </c>
      <c r="K15" s="28" t="s">
        <v>66</v>
      </c>
      <c r="L15" s="28" t="s">
        <v>68</v>
      </c>
    </row>
    <row r="16" spans="1:12" ht="144" x14ac:dyDescent="0.2">
      <c r="A16" s="7">
        <v>9</v>
      </c>
      <c r="B16" s="9" t="s">
        <v>26</v>
      </c>
      <c r="C16" s="11" t="s">
        <v>44</v>
      </c>
      <c r="D16" s="16" t="s">
        <v>38</v>
      </c>
      <c r="E16" s="16" t="s">
        <v>31</v>
      </c>
      <c r="F16" s="11" t="s">
        <v>24</v>
      </c>
      <c r="G16" s="14">
        <v>4</v>
      </c>
      <c r="H16" s="15">
        <v>4</v>
      </c>
      <c r="I16" s="21">
        <f t="shared" si="2"/>
        <v>16</v>
      </c>
      <c r="J16" s="18" t="str">
        <f t="shared" si="1"/>
        <v>---</v>
      </c>
      <c r="K16" s="27" t="s">
        <v>49</v>
      </c>
      <c r="L16" s="27" t="s">
        <v>69</v>
      </c>
    </row>
    <row r="17" spans="1:12" ht="72" x14ac:dyDescent="0.2">
      <c r="A17" s="7">
        <v>10</v>
      </c>
      <c r="B17" s="9" t="s">
        <v>26</v>
      </c>
      <c r="C17" s="11" t="s">
        <v>45</v>
      </c>
      <c r="D17" s="16" t="s">
        <v>40</v>
      </c>
      <c r="E17" s="9" t="s">
        <v>60</v>
      </c>
      <c r="F17" s="11" t="s">
        <v>23</v>
      </c>
      <c r="G17" s="12">
        <v>1</v>
      </c>
      <c r="H17" s="15">
        <v>4</v>
      </c>
      <c r="I17" s="23" t="str">
        <f t="shared" si="2"/>
        <v>---</v>
      </c>
      <c r="J17" s="24">
        <f t="shared" si="1"/>
        <v>4</v>
      </c>
      <c r="K17" s="27" t="s">
        <v>56</v>
      </c>
      <c r="L17" s="27" t="s">
        <v>70</v>
      </c>
    </row>
    <row r="18" spans="1:12" ht="63" x14ac:dyDescent="0.2">
      <c r="A18" s="7">
        <v>11</v>
      </c>
      <c r="B18" s="16" t="s">
        <v>22</v>
      </c>
      <c r="C18" s="11" t="s">
        <v>46</v>
      </c>
      <c r="D18" s="16" t="s">
        <v>34</v>
      </c>
      <c r="E18" s="16" t="s">
        <v>34</v>
      </c>
      <c r="F18" s="11" t="s">
        <v>23</v>
      </c>
      <c r="G18" s="12">
        <v>1</v>
      </c>
      <c r="H18" s="15">
        <v>4</v>
      </c>
      <c r="I18" s="23" t="str">
        <f t="shared" si="2"/>
        <v>---</v>
      </c>
      <c r="J18" s="24">
        <f t="shared" si="1"/>
        <v>4</v>
      </c>
      <c r="K18" s="27" t="s">
        <v>57</v>
      </c>
      <c r="L18" s="27" t="s">
        <v>67</v>
      </c>
    </row>
    <row r="19" spans="1:12" ht="54" x14ac:dyDescent="0.2">
      <c r="A19" s="3">
        <v>12</v>
      </c>
      <c r="B19" s="10" t="s">
        <v>22</v>
      </c>
      <c r="C19" s="11" t="s">
        <v>46</v>
      </c>
      <c r="D19" s="9" t="s">
        <v>61</v>
      </c>
      <c r="E19" s="16" t="s">
        <v>35</v>
      </c>
      <c r="F19" s="11" t="s">
        <v>23</v>
      </c>
      <c r="G19" s="12">
        <v>1</v>
      </c>
      <c r="H19" s="15">
        <v>4</v>
      </c>
      <c r="I19" s="23" t="str">
        <f t="shared" si="2"/>
        <v>---</v>
      </c>
      <c r="J19" s="24">
        <f t="shared" si="1"/>
        <v>4</v>
      </c>
      <c r="K19" s="27" t="s">
        <v>58</v>
      </c>
      <c r="L19" s="27" t="s">
        <v>71</v>
      </c>
    </row>
  </sheetData>
  <mergeCells count="17">
    <mergeCell ref="A6:K6"/>
    <mergeCell ref="E4:F4"/>
    <mergeCell ref="A5:D5"/>
    <mergeCell ref="A1:L1"/>
    <mergeCell ref="A2:D2"/>
    <mergeCell ref="I2:J2"/>
    <mergeCell ref="A4:D4"/>
    <mergeCell ref="G4:J4"/>
    <mergeCell ref="I3:J3"/>
    <mergeCell ref="E2:F2"/>
    <mergeCell ref="G2:H2"/>
    <mergeCell ref="A3:D3"/>
    <mergeCell ref="E3:F3"/>
    <mergeCell ref="G3:H3"/>
    <mergeCell ref="K2:L5"/>
    <mergeCell ref="E5:F5"/>
    <mergeCell ref="G5:J5"/>
  </mergeCells>
  <dataValidations count="1">
    <dataValidation type="list" allowBlank="1" showInputMessage="1" showErrorMessage="1" sqref="F8:F19" xr:uid="{00000000-0002-0000-0000-000000000000}">
      <formula1>"R, O"</formula1>
    </dataValidation>
  </dataValidations>
  <pageMargins left="0.39370078740157483" right="0.11811023622047245" top="0.74803149606299213" bottom="0.74803149606299213" header="0.31496062992125984" footer="0.31496062992125984"/>
  <pageSetup paperSize="9" scale="72" orientation="landscape" r:id="rId1"/>
  <headerFooter>
    <oddFooter>&amp;C&amp;"Arial,Normal"&amp;8Cualquier copia impresa, electrónica o reproducción de este documento sin sello de control de documentos se constituye en una COPIA NO CONTROLADA y se debe consultar al grupo Gestión Ambtal y Calidad de la CVC para verificar su vigencia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vt:lpstr>
      <vt:lpstr>Matriz!Títulos_a_imprimir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Marina Baena</dc:creator>
  <cp:keywords/>
  <dc:description/>
  <cp:lastModifiedBy>Pamela katherine Enriquez</cp:lastModifiedBy>
  <cp:revision/>
  <cp:lastPrinted>2024-11-05T19:10:38Z</cp:lastPrinted>
  <dcterms:created xsi:type="dcterms:W3CDTF">2020-06-30T03:17:45Z</dcterms:created>
  <dcterms:modified xsi:type="dcterms:W3CDTF">2024-11-05T19:10:51Z</dcterms:modified>
  <cp:category/>
  <cp:contentStatus/>
</cp:coreProperties>
</file>